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7830" activeTab="0"/>
  </bookViews>
  <sheets>
    <sheet name="春団体オーダー用紙" sheetId="1" r:id="rId1"/>
  </sheets>
  <definedNames>
    <definedName name="_xlnm.Print_Area" localSheetId="0">'春団体オーダー用紙'!$A$1:$H$11</definedName>
  </definedNames>
  <calcPr fullCalcOnLoad="1"/>
</workbook>
</file>

<file path=xl/comments1.xml><?xml version="1.0" encoding="utf-8"?>
<comments xmlns="http://schemas.openxmlformats.org/spreadsheetml/2006/main">
  <authors>
    <author>toru</author>
    <author>滋賀県高体連テニス部</author>
  </authors>
  <commentList>
    <comment ref="A3" authorId="0">
      <text>
        <r>
          <rPr>
            <b/>
            <sz val="10"/>
            <rFont val="ＭＳ Ｐゴシック"/>
            <family val="3"/>
          </rPr>
          <t>Ｊ２に学校名を入力して頂くと、ここに反映されます。</t>
        </r>
      </text>
    </comment>
    <comment ref="C8" authorId="0">
      <text>
        <r>
          <rPr>
            <b/>
            <sz val="10"/>
            <rFont val="ＭＳ Ｐゴシック"/>
            <family val="3"/>
          </rPr>
          <t>Ｃ１６からＣ２０に貴校の選手名を入力すれば、左のセルに順位（番号）を入れると、氏名がこのセルに反映します。</t>
        </r>
      </text>
    </comment>
    <comment ref="B8" authorId="0">
      <text>
        <r>
          <rPr>
            <b/>
            <sz val="10"/>
            <rFont val="ＭＳ Ｐゴシック"/>
            <family val="3"/>
          </rPr>
          <t>ここに順位（数字）を入れて下さい。</t>
        </r>
      </text>
    </comment>
    <comment ref="C17" authorId="0">
      <text>
        <r>
          <rPr>
            <b/>
            <sz val="14"/>
            <rFont val="ＭＳ Ｐゴシック"/>
            <family val="3"/>
          </rPr>
          <t>Please type your players's names.</t>
        </r>
      </text>
    </comment>
    <comment ref="J3" authorId="0">
      <text>
        <r>
          <rPr>
            <b/>
            <sz val="10"/>
            <rFont val="ＭＳ Ｐゴシック"/>
            <family val="3"/>
          </rPr>
          <t>toru:</t>
        </r>
        <r>
          <rPr>
            <sz val="10"/>
            <rFont val="ＭＳ Ｐゴシック"/>
            <family val="3"/>
          </rPr>
          <t xml:space="preserve">
学校名を入力</t>
        </r>
      </text>
    </comment>
    <comment ref="K3" authorId="0">
      <text>
        <r>
          <rPr>
            <b/>
            <sz val="10"/>
            <rFont val="ＭＳ Ｐゴシック"/>
            <family val="3"/>
          </rPr>
          <t>toru:</t>
        </r>
        <r>
          <rPr>
            <sz val="10"/>
            <rFont val="ＭＳ Ｐゴシック"/>
            <family val="3"/>
          </rPr>
          <t xml:space="preserve">
何回戦かを入力
</t>
        </r>
      </text>
    </comment>
    <comment ref="J5" authorId="0">
      <text>
        <r>
          <rPr>
            <b/>
            <sz val="10"/>
            <rFont val="ＭＳ Ｐゴシック"/>
            <family val="3"/>
          </rPr>
          <t>toru:</t>
        </r>
        <r>
          <rPr>
            <sz val="10"/>
            <rFont val="ＭＳ Ｐゴシック"/>
            <family val="3"/>
          </rPr>
          <t xml:space="preserve">
学校名を入力</t>
        </r>
      </text>
    </comment>
    <comment ref="A5" authorId="1">
      <text>
        <r>
          <rPr>
            <b/>
            <sz val="9"/>
            <rFont val="ＭＳ Ｐゴシック"/>
            <family val="3"/>
          </rPr>
          <t>滋賀県高体連テニス部:</t>
        </r>
        <r>
          <rPr>
            <sz val="9"/>
            <rFont val="ＭＳ Ｐゴシック"/>
            <family val="3"/>
          </rPr>
          <t xml:space="preserve">
J5に相手校名を入れてください。</t>
        </r>
      </text>
    </comment>
  </commentList>
</comments>
</file>

<file path=xl/sharedStrings.xml><?xml version="1.0" encoding="utf-8"?>
<sst xmlns="http://schemas.openxmlformats.org/spreadsheetml/2006/main" count="32" uniqueCount="25">
  <si>
    <t>順位</t>
  </si>
  <si>
    <t>選手名</t>
  </si>
  <si>
    <t>ダブルス</t>
  </si>
  <si>
    <t>学校名：　　　　　　　（本部提出用）　　　　　　　団体戦</t>
  </si>
  <si>
    <t>対戦相手校名：</t>
  </si>
  <si>
    <t>本部確認印</t>
  </si>
  <si>
    <t>印</t>
  </si>
  <si>
    <t>種　目　名</t>
  </si>
  <si>
    <t>順</t>
  </si>
  <si>
    <t>選　　手　　氏　　名</t>
  </si>
  <si>
    <t>第１シングルス</t>
  </si>
  <si>
    <t>第２シングルス</t>
  </si>
  <si>
    <t>各校でデータ（選手名）を入れて頂ければ、オーダー用紙を事前に用意可能です。（Ａ４用紙です。）</t>
  </si>
  <si>
    <t>※この用紙をコート上で交換し挨拶をしてから試合を始めてください。</t>
  </si>
  <si>
    <r>
      <t>学校名：　　　　　　　（</t>
    </r>
    <r>
      <rPr>
        <b/>
        <sz val="11"/>
        <rFont val="ＭＳ Ｐ明朝"/>
        <family val="1"/>
      </rPr>
      <t>相手校</t>
    </r>
    <r>
      <rPr>
        <sz val="11"/>
        <rFont val="ＭＳ Ｐ明朝"/>
        <family val="1"/>
      </rPr>
      <t>用）　　　　　　　　団体戦</t>
    </r>
  </si>
  <si>
    <t>相手校名</t>
  </si>
  <si>
    <t>学校名（自校）</t>
  </si>
  <si>
    <t>○○　太朗</t>
  </si>
  <si>
    <t>○○　二郎</t>
  </si>
  <si>
    <t>○○　三郎</t>
  </si>
  <si>
    <t>○○　四郎</t>
  </si>
  <si>
    <t>○○　五郎</t>
  </si>
  <si>
    <t>　回戦 
準決勝・決勝</t>
  </si>
  <si>
    <t>　　　　　　　</t>
  </si>
  <si>
    <t>　　　　　　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</si>
</sst>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</numFmts>
  <fonts count="72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22"/>
      <name val="ＭＳ Ｐ明朝"/>
      <family val="1"/>
    </font>
    <font>
      <sz val="14"/>
      <name val="ＭＳ Ｐゴシック"/>
      <family val="3"/>
    </font>
    <font>
      <sz val="11"/>
      <name val="ＭＳ Ｐ明朝"/>
      <family val="1"/>
    </font>
    <font>
      <i/>
      <sz val="11"/>
      <color indexed="55"/>
      <name val="ＭＳ Ｐ明朝"/>
      <family val="1"/>
    </font>
    <font>
      <sz val="8"/>
      <name val="ＭＳ Ｐ明朝"/>
      <family val="1"/>
    </font>
    <font>
      <sz val="14"/>
      <name val="ＭＳ Ｐ明朝"/>
      <family val="1"/>
    </font>
    <font>
      <sz val="16"/>
      <name val="ＭＳ Ｐ明朝"/>
      <family val="1"/>
    </font>
    <font>
      <b/>
      <sz val="11"/>
      <color indexed="48"/>
      <name val="ＭＳ Ｐ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6"/>
      <name val="ＭＳ Ｐ明朝"/>
      <family val="1"/>
    </font>
    <font>
      <b/>
      <sz val="14"/>
      <name val="ＭＳ Ｐゴシック"/>
      <family val="3"/>
    </font>
    <font>
      <i/>
      <sz val="6"/>
      <color indexed="55"/>
      <name val="ＭＳ Ｐ明朝"/>
      <family val="1"/>
    </font>
    <font>
      <b/>
      <sz val="11"/>
      <name val="ＭＳ Ｐ明朝"/>
      <family val="1"/>
    </font>
    <font>
      <b/>
      <u val="single"/>
      <sz val="16"/>
      <name val="ＭＳ Ｐ明朝"/>
      <family val="1"/>
    </font>
    <font>
      <b/>
      <sz val="1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10"/>
      <name val="ＭＳ Ｐ明朝"/>
      <family val="1"/>
    </font>
    <font>
      <sz val="11"/>
      <color indexed="10"/>
      <name val="ＭＳ Ｐ明朝"/>
      <family val="1"/>
    </font>
    <font>
      <b/>
      <u val="single"/>
      <sz val="16"/>
      <color indexed="10"/>
      <name val="ＭＳ Ｐ明朝"/>
      <family val="1"/>
    </font>
    <font>
      <b/>
      <sz val="11"/>
      <color indexed="10"/>
      <name val="ＭＳ Ｐゴシック"/>
      <family val="3"/>
    </font>
    <font>
      <sz val="14"/>
      <color indexed="10"/>
      <name val="ＭＳ Ｐ明朝"/>
      <family val="1"/>
    </font>
    <font>
      <b/>
      <sz val="16"/>
      <color indexed="10"/>
      <name val="ＭＳ Ｐ明朝"/>
      <family val="1"/>
    </font>
    <font>
      <sz val="14"/>
      <color indexed="56"/>
      <name val="ＭＳ Ｐ明朝"/>
      <family val="1"/>
    </font>
    <font>
      <sz val="11"/>
      <color indexed="8"/>
      <name val="ＭＳ Ｐ明朝"/>
      <family val="1"/>
    </font>
    <font>
      <sz val="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8"/>
      <color rgb="FFFF0000"/>
      <name val="ＭＳ Ｐ明朝"/>
      <family val="1"/>
    </font>
    <font>
      <sz val="11"/>
      <color rgb="FFFF0000"/>
      <name val="ＭＳ Ｐ明朝"/>
      <family val="1"/>
    </font>
    <font>
      <b/>
      <u val="single"/>
      <sz val="16"/>
      <color rgb="FFFF0000"/>
      <name val="ＭＳ Ｐ明朝"/>
      <family val="1"/>
    </font>
    <font>
      <b/>
      <sz val="11"/>
      <color rgb="FFFF0000"/>
      <name val="ＭＳ Ｐゴシック"/>
      <family val="3"/>
    </font>
    <font>
      <b/>
      <sz val="16"/>
      <color rgb="FFFF0000"/>
      <name val="ＭＳ Ｐ明朝"/>
      <family val="1"/>
    </font>
    <font>
      <sz val="14"/>
      <color rgb="FFFF0000"/>
      <name val="ＭＳ Ｐ明朝"/>
      <family val="1"/>
    </font>
    <font>
      <sz val="14"/>
      <color theme="3"/>
      <name val="ＭＳ Ｐ明朝"/>
      <family val="1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dotted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1" applyNumberFormat="0" applyAlignment="0" applyProtection="0"/>
    <xf numFmtId="0" fontId="51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52" fillId="0" borderId="3" applyNumberFormat="0" applyFill="0" applyAlignment="0" applyProtection="0"/>
    <xf numFmtId="0" fontId="53" fillId="28" borderId="0" applyNumberFormat="0" applyBorder="0" applyAlignment="0" applyProtection="0"/>
    <xf numFmtId="0" fontId="54" fillId="29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29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0" borderId="4" applyNumberFormat="0" applyAlignment="0" applyProtection="0"/>
    <xf numFmtId="0" fontId="63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vertical="top"/>
    </xf>
    <xf numFmtId="0" fontId="5" fillId="0" borderId="14" xfId="0" applyFont="1" applyBorder="1" applyAlignment="1">
      <alignment vertical="top"/>
    </xf>
    <xf numFmtId="0" fontId="5" fillId="0" borderId="10" xfId="0" applyFont="1" applyBorder="1" applyAlignment="1">
      <alignment vertical="top"/>
    </xf>
    <xf numFmtId="0" fontId="5" fillId="0" borderId="15" xfId="0" applyFont="1" applyBorder="1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9" fillId="0" borderId="20" xfId="0" applyFont="1" applyBorder="1" applyAlignment="1">
      <alignment horizontal="center" vertical="center"/>
    </xf>
    <xf numFmtId="0" fontId="5" fillId="0" borderId="15" xfId="0" applyFont="1" applyBorder="1" applyAlignment="1">
      <alignment/>
    </xf>
    <xf numFmtId="0" fontId="5" fillId="0" borderId="0" xfId="0" applyFont="1" applyAlignment="1">
      <alignment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24" xfId="0" applyFont="1" applyBorder="1" applyAlignment="1">
      <alignment horizontal="distributed" vertical="center"/>
    </xf>
    <xf numFmtId="0" fontId="8" fillId="0" borderId="0" xfId="0" applyFont="1" applyAlignment="1">
      <alignment vertical="center"/>
    </xf>
    <xf numFmtId="0" fontId="8" fillId="0" borderId="18" xfId="0" applyFont="1" applyBorder="1" applyAlignment="1">
      <alignment vertical="center" shrinkToFit="1"/>
    </xf>
    <xf numFmtId="0" fontId="8" fillId="32" borderId="24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5" fillId="0" borderId="0" xfId="0" applyFont="1" applyBorder="1" applyAlignment="1">
      <alignment vertical="top"/>
    </xf>
    <xf numFmtId="0" fontId="2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4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vertical="center"/>
    </xf>
    <xf numFmtId="0" fontId="65" fillId="33" borderId="0" xfId="0" applyFont="1" applyFill="1" applyAlignment="1">
      <alignment/>
    </xf>
    <xf numFmtId="176" fontId="5" fillId="0" borderId="0" xfId="0" applyNumberFormat="1" applyFont="1" applyAlignment="1">
      <alignment/>
    </xf>
    <xf numFmtId="0" fontId="4" fillId="0" borderId="27" xfId="0" applyFont="1" applyBorder="1" applyAlignment="1">
      <alignment horizontal="center" vertical="center" textRotation="46"/>
    </xf>
    <xf numFmtId="0" fontId="4" fillId="0" borderId="28" xfId="0" applyFont="1" applyBorder="1" applyAlignment="1">
      <alignment horizontal="center" vertical="center" textRotation="46"/>
    </xf>
    <xf numFmtId="0" fontId="66" fillId="0" borderId="26" xfId="0" applyFont="1" applyBorder="1" applyAlignment="1">
      <alignment vertical="center" shrinkToFit="1"/>
    </xf>
    <xf numFmtId="0" fontId="67" fillId="0" borderId="16" xfId="0" applyFont="1" applyBorder="1" applyAlignment="1">
      <alignment vertical="center" shrinkToFit="1"/>
    </xf>
    <xf numFmtId="0" fontId="67" fillId="0" borderId="17" xfId="0" applyFont="1" applyBorder="1" applyAlignment="1">
      <alignment vertical="center" shrinkToFit="1"/>
    </xf>
    <xf numFmtId="0" fontId="17" fillId="0" borderId="26" xfId="0" applyFont="1" applyBorder="1" applyAlignment="1">
      <alignment vertical="center" shrinkToFit="1"/>
    </xf>
    <xf numFmtId="0" fontId="18" fillId="0" borderId="16" xfId="0" applyFont="1" applyBorder="1" applyAlignment="1">
      <alignment vertical="center" shrinkToFit="1"/>
    </xf>
    <xf numFmtId="0" fontId="18" fillId="0" borderId="17" xfId="0" applyFont="1" applyBorder="1" applyAlignment="1">
      <alignment vertical="center" shrinkToFit="1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5" fillId="0" borderId="29" xfId="0" applyFont="1" applyBorder="1" applyAlignment="1">
      <alignment wrapText="1"/>
    </xf>
    <xf numFmtId="0" fontId="6" fillId="0" borderId="29" xfId="0" applyFont="1" applyBorder="1" applyAlignment="1">
      <alignment wrapText="1"/>
    </xf>
    <xf numFmtId="0" fontId="68" fillId="0" borderId="25" xfId="0" applyFont="1" applyBorder="1" applyAlignment="1">
      <alignment horizontal="center" vertical="center"/>
    </xf>
    <xf numFmtId="0" fontId="65" fillId="0" borderId="25" xfId="0" applyFont="1" applyBorder="1" applyAlignment="1">
      <alignment horizontal="center" wrapText="1"/>
    </xf>
    <xf numFmtId="0" fontId="69" fillId="32" borderId="30" xfId="0" applyFont="1" applyFill="1" applyBorder="1" applyAlignment="1">
      <alignment vertical="center"/>
    </xf>
    <xf numFmtId="0" fontId="69" fillId="32" borderId="22" xfId="0" applyFont="1" applyFill="1" applyBorder="1" applyAlignment="1">
      <alignment vertical="center"/>
    </xf>
    <xf numFmtId="0" fontId="69" fillId="32" borderId="23" xfId="0" applyFont="1" applyFill="1" applyBorder="1" applyAlignment="1">
      <alignment vertical="center"/>
    </xf>
    <xf numFmtId="0" fontId="70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209550</xdr:colOff>
      <xdr:row>1</xdr:row>
      <xdr:rowOff>190500</xdr:rowOff>
    </xdr:from>
    <xdr:to>
      <xdr:col>7</xdr:col>
      <xdr:colOff>1057275</xdr:colOff>
      <xdr:row>2</xdr:row>
      <xdr:rowOff>180975</xdr:rowOff>
    </xdr:to>
    <xdr:grpSp>
      <xdr:nvGrpSpPr>
        <xdr:cNvPr id="1" name="Group 3"/>
        <xdr:cNvGrpSpPr>
          <a:grpSpLocks/>
        </xdr:cNvGrpSpPr>
      </xdr:nvGrpSpPr>
      <xdr:grpSpPr>
        <a:xfrm>
          <a:off x="5838825" y="361950"/>
          <a:ext cx="847725" cy="533400"/>
          <a:chOff x="650" y="18"/>
          <a:chExt cx="67" cy="46"/>
        </a:xfrm>
        <a:solidFill>
          <a:srgbClr val="FFFFFF"/>
        </a:solidFill>
      </xdr:grpSpPr>
      <xdr:sp>
        <xdr:nvSpPr>
          <xdr:cNvPr id="2" name="Text Box 1"/>
          <xdr:cNvSpPr txBox="1">
            <a:spLocks noChangeArrowheads="1"/>
          </xdr:cNvSpPr>
        </xdr:nvSpPr>
        <xdr:spPr>
          <a:xfrm>
            <a:off x="671" y="25"/>
            <a:ext cx="55" cy="14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/>
          <a:p>
            <a:pPr algn="ctr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ドロー番号</a:t>
            </a:r>
          </a:p>
        </xdr:txBody>
      </xdr:sp>
      <xdr:sp fLocksText="0">
        <xdr:nvSpPr>
          <xdr:cNvPr id="3" name="Text Box 2"/>
          <xdr:cNvSpPr txBox="1">
            <a:spLocks noChangeArrowheads="1"/>
          </xdr:cNvSpPr>
        </xdr:nvSpPr>
        <xdr:spPr>
          <a:xfrm>
            <a:off x="671" y="38"/>
            <a:ext cx="55" cy="25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</xdr:col>
      <xdr:colOff>1066800</xdr:colOff>
      <xdr:row>1</xdr:row>
      <xdr:rowOff>209550</xdr:rowOff>
    </xdr:from>
    <xdr:to>
      <xdr:col>2</xdr:col>
      <xdr:colOff>2133600</xdr:colOff>
      <xdr:row>2</xdr:row>
      <xdr:rowOff>485775</xdr:rowOff>
    </xdr:to>
    <xdr:sp textlink="$K$3">
      <xdr:nvSpPr>
        <xdr:cNvPr id="4" name="Text Box 8"/>
        <xdr:cNvSpPr txBox="1">
          <a:spLocks noChangeArrowheads="1"/>
        </xdr:cNvSpPr>
      </xdr:nvSpPr>
      <xdr:spPr>
        <a:xfrm>
          <a:off x="2514600" y="381000"/>
          <a:ext cx="1066800" cy="819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22860" rIns="36576" bIns="22860" anchor="ctr"/>
        <a:p>
          <a:pPr algn="ctr">
            <a:defRPr/>
          </a:pPr>
          <a:fld id="{e351f36f-a6ad-4163-8358-b304f2e5e9af}" type="TxLink">
            <a:rPr lang="en-US" cap="none" sz="1100" b="0" i="0" u="none" baseline="0">
              <a:solidFill>
                <a:srgbClr val="000000"/>
              </a:solidFill>
            </a:rPr>
            <a:t>　回戦 
準決勝・決勝</a:t>
          </a:fld>
        </a:p>
      </xdr:txBody>
    </xdr:sp>
    <xdr:clientData/>
  </xdr:twoCellAnchor>
  <xdr:twoCellAnchor>
    <xdr:from>
      <xdr:col>7</xdr:col>
      <xdr:colOff>1171575</xdr:colOff>
      <xdr:row>1</xdr:row>
      <xdr:rowOff>219075</xdr:rowOff>
    </xdr:from>
    <xdr:to>
      <xdr:col>7</xdr:col>
      <xdr:colOff>2238375</xdr:colOff>
      <xdr:row>2</xdr:row>
      <xdr:rowOff>485775</xdr:rowOff>
    </xdr:to>
    <xdr:sp textlink="$K$3">
      <xdr:nvSpPr>
        <xdr:cNvPr id="5" name="Text Box 9"/>
        <xdr:cNvSpPr txBox="1">
          <a:spLocks noChangeArrowheads="1"/>
        </xdr:cNvSpPr>
      </xdr:nvSpPr>
      <xdr:spPr>
        <a:xfrm>
          <a:off x="6800850" y="390525"/>
          <a:ext cx="1066800" cy="809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22860" rIns="36576" bIns="22860" anchor="ctr"/>
        <a:p>
          <a:pPr algn="ctr">
            <a:defRPr/>
          </a:pPr>
          <a:fld id="{da372283-a7b2-4165-9ee9-3e3d4accbe5b}" type="TxLink">
            <a:rPr lang="en-US" cap="none" sz="1100" b="0" i="0" u="none" baseline="0">
              <a:solidFill>
                <a:srgbClr val="000000"/>
              </a:solidFill>
            </a:rPr>
            <a:t>　回戦 
準決勝・決勝</a:t>
          </a:fld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view="pageBreakPreview" zoomScale="85" zoomScaleNormal="85" zoomScaleSheetLayoutView="85" zoomScalePageLayoutView="0" workbookViewId="0" topLeftCell="A1">
      <selection activeCell="C4" sqref="C4"/>
    </sheetView>
  </sheetViews>
  <sheetFormatPr defaultColWidth="9.00390625" defaultRowHeight="13.5"/>
  <cols>
    <col min="1" max="1" width="14.375" style="9" customWidth="1"/>
    <col min="2" max="2" width="4.625" style="9" customWidth="1"/>
    <col min="3" max="3" width="31.125" style="9" customWidth="1"/>
    <col min="4" max="5" width="2.375" style="9" customWidth="1"/>
    <col min="6" max="6" width="14.375" style="9" customWidth="1"/>
    <col min="7" max="7" width="4.625" style="9" customWidth="1"/>
    <col min="8" max="8" width="31.125" style="9" customWidth="1"/>
    <col min="9" max="9" width="4.375" style="9" customWidth="1"/>
    <col min="10" max="10" width="19.25390625" style="9" customWidth="1"/>
    <col min="11" max="11" width="9.00390625" style="9" customWidth="1"/>
    <col min="12" max="12" width="10.875" style="9" bestFit="1" customWidth="1"/>
    <col min="13" max="16384" width="9.00390625" style="9" customWidth="1"/>
  </cols>
  <sheetData>
    <row r="1" spans="1:6" ht="13.5">
      <c r="A1" s="29" t="str">
        <f>"R"&amp;$A$17&amp;"春季高体連団体戦オーダー用紙　　        　　　　　　滋賀県高体連テニス部"</f>
        <v>R1春季高体連団体戦オーダー用紙　　        　　　　　　滋賀県高体連テニス部</v>
      </c>
      <c r="F1" s="29" t="str">
        <f>A1</f>
        <v>R1春季高体連団体戦オーダー用紙　　        　　　　　　滋賀県高体連テニス部</v>
      </c>
    </row>
    <row r="2" spans="1:10" ht="42.75" customHeight="1" thickBot="1">
      <c r="A2" s="4" t="s">
        <v>14</v>
      </c>
      <c r="B2" s="5"/>
      <c r="C2" s="6"/>
      <c r="D2" s="7"/>
      <c r="E2" s="8"/>
      <c r="F2" s="4" t="s">
        <v>3</v>
      </c>
      <c r="G2" s="5"/>
      <c r="H2" s="6"/>
      <c r="I2" s="36"/>
      <c r="J2" s="9" t="s">
        <v>16</v>
      </c>
    </row>
    <row r="3" spans="1:12" ht="42.75" customHeight="1" thickBot="1">
      <c r="A3" s="46" t="str">
        <f>J3&amp;"高等学校"</f>
        <v>　　　　　　　高等学校</v>
      </c>
      <c r="B3" s="47"/>
      <c r="C3" s="48"/>
      <c r="D3" s="11"/>
      <c r="E3" s="12"/>
      <c r="F3" s="49" t="str">
        <f>$A$3</f>
        <v>　　　　　　　高等学校</v>
      </c>
      <c r="G3" s="50"/>
      <c r="H3" s="51"/>
      <c r="I3" s="37"/>
      <c r="J3" s="56" t="s">
        <v>23</v>
      </c>
      <c r="K3" s="57" t="s">
        <v>22</v>
      </c>
      <c r="L3" s="43">
        <f ca="1">TODAY()</f>
        <v>43601</v>
      </c>
    </row>
    <row r="4" spans="1:10" ht="42.75" customHeight="1" thickBot="1">
      <c r="A4" s="13" t="s">
        <v>4</v>
      </c>
      <c r="B4" s="14"/>
      <c r="C4" s="15"/>
      <c r="D4" s="11"/>
      <c r="E4" s="12"/>
      <c r="F4" s="13" t="s">
        <v>4</v>
      </c>
      <c r="G4" s="14"/>
      <c r="H4" s="15"/>
      <c r="I4" s="10"/>
      <c r="J4" s="9" t="s">
        <v>15</v>
      </c>
    </row>
    <row r="5" spans="1:10" ht="42.75" customHeight="1" thickBot="1">
      <c r="A5" s="41" t="str">
        <f>J5&amp;"高等学校"</f>
        <v>　　　　　　　高等学校</v>
      </c>
      <c r="B5" s="16"/>
      <c r="C5" s="17"/>
      <c r="D5" s="11"/>
      <c r="E5" s="12"/>
      <c r="F5" s="41" t="str">
        <f>A5</f>
        <v>　　　　　　　高等学校</v>
      </c>
      <c r="G5" s="16"/>
      <c r="H5" s="17"/>
      <c r="I5" s="10"/>
      <c r="J5" s="40" t="s">
        <v>24</v>
      </c>
    </row>
    <row r="6" spans="1:10" ht="21.75" customHeight="1">
      <c r="A6" s="54" t="s">
        <v>13</v>
      </c>
      <c r="B6" s="55"/>
      <c r="C6" s="18" t="s">
        <v>5</v>
      </c>
      <c r="D6" s="52" t="s">
        <v>6</v>
      </c>
      <c r="E6" s="53"/>
      <c r="H6" s="12" t="str">
        <f>"試合期日："&amp;J6&amp;"年"&amp;"　 月　　　日"</f>
        <v>試合期日：2019年　 月　　　日</v>
      </c>
      <c r="I6" s="12"/>
      <c r="J6" s="42">
        <f ca="1">YEAR(NOW())</f>
        <v>2019</v>
      </c>
    </row>
    <row r="7" spans="1:9" ht="42.75" customHeight="1" thickBot="1">
      <c r="A7" s="19" t="s">
        <v>7</v>
      </c>
      <c r="B7" s="20" t="s">
        <v>8</v>
      </c>
      <c r="C7" s="19" t="s">
        <v>9</v>
      </c>
      <c r="D7" s="21"/>
      <c r="E7" s="22"/>
      <c r="F7" s="19" t="s">
        <v>7</v>
      </c>
      <c r="G7" s="20" t="s">
        <v>8</v>
      </c>
      <c r="H7" s="19" t="s">
        <v>9</v>
      </c>
      <c r="I7" s="38"/>
    </row>
    <row r="8" spans="1:9" ht="47.25" customHeight="1">
      <c r="A8" s="44" t="s">
        <v>2</v>
      </c>
      <c r="B8" s="23">
        <v>1</v>
      </c>
      <c r="C8" s="1" t="str">
        <f>IF(ISERROR(VLOOKUP(B8,$B$17:$C$21,2,0)),"",VLOOKUP(B8,$B$17:$C$21,2,0))</f>
        <v>○○　太朗</v>
      </c>
      <c r="D8" s="24"/>
      <c r="E8" s="25"/>
      <c r="F8" s="44" t="s">
        <v>2</v>
      </c>
      <c r="G8" s="23">
        <f>IF(B8="","",B8)</f>
        <v>1</v>
      </c>
      <c r="H8" s="1" t="str">
        <f>IF(ISERROR(VLOOKUP(G8,$B$17:$C$21,2,0)),"",VLOOKUP(G8,$B$17:$C$21,2,0))</f>
        <v>○○　太朗</v>
      </c>
      <c r="I8" s="39"/>
    </row>
    <row r="9" spans="1:9" ht="47.25" customHeight="1">
      <c r="A9" s="45"/>
      <c r="B9" s="26">
        <v>2</v>
      </c>
      <c r="C9" s="2" t="str">
        <f>IF(ISERROR(VLOOKUP(B9,$B$17:$C$21,2,0)),"",VLOOKUP(B9,$B$17:$C$21,2,0))</f>
        <v>○○　二郎</v>
      </c>
      <c r="D9" s="11"/>
      <c r="E9" s="12"/>
      <c r="F9" s="45"/>
      <c r="G9" s="26">
        <f>IF(B9="","",B9)</f>
        <v>2</v>
      </c>
      <c r="H9" s="2" t="str">
        <f>IF(ISERROR(VLOOKUP(G9,$B$17:$C$21,2,0)),"",VLOOKUP(G9,$B$17:$C$21,2,0))</f>
        <v>○○　二郎</v>
      </c>
      <c r="I9" s="39"/>
    </row>
    <row r="10" spans="1:9" ht="47.25" customHeight="1">
      <c r="A10" s="31" t="s">
        <v>10</v>
      </c>
      <c r="B10" s="27">
        <v>3</v>
      </c>
      <c r="C10" s="3" t="str">
        <f>IF(ISERROR(VLOOKUP(B10,$B$17:$C$21,2,0)),"",VLOOKUP(B10,$B$17:$C$21,2,0))</f>
        <v>○○　三郎</v>
      </c>
      <c r="D10" s="11"/>
      <c r="E10" s="12"/>
      <c r="F10" s="31" t="s">
        <v>10</v>
      </c>
      <c r="G10" s="27">
        <f>IF(B10="","",B10)</f>
        <v>3</v>
      </c>
      <c r="H10" s="3" t="str">
        <f>IF(ISERROR(VLOOKUP(G10,$B$17:$C$21,2,0)),"",VLOOKUP(G10,$B$17:$C$21,2,0))</f>
        <v>○○　三郎</v>
      </c>
      <c r="I10" s="39"/>
    </row>
    <row r="11" spans="1:9" ht="47.25" customHeight="1" thickBot="1">
      <c r="A11" s="31" t="s">
        <v>11</v>
      </c>
      <c r="B11" s="28">
        <v>4</v>
      </c>
      <c r="C11" s="3" t="str">
        <f>IF(ISERROR(VLOOKUP(B11,$B$17:$C$21,2,0)),"",VLOOKUP(B11,$B$17:$C$21,2,0))</f>
        <v>○○　四郎</v>
      </c>
      <c r="D11" s="11"/>
      <c r="E11" s="12"/>
      <c r="F11" s="31" t="s">
        <v>11</v>
      </c>
      <c r="G11" s="28">
        <f>IF(B11="","",B11)</f>
        <v>4</v>
      </c>
      <c r="H11" s="3" t="str">
        <f>IF(ISERROR(VLOOKUP(G11,$B$17:$C$21,2,0)),"",VLOOKUP(G11,$B$17:$C$21,2,0))</f>
        <v>○○　四郎</v>
      </c>
      <c r="I11" s="39"/>
    </row>
    <row r="12" ht="13.5"/>
    <row r="13" ht="13.5"/>
    <row r="14" ht="13.5"/>
    <row r="15" ht="13.5">
      <c r="C15" s="30" t="s">
        <v>12</v>
      </c>
    </row>
    <row r="16" spans="1:3" s="32" customFormat="1" ht="28.5" customHeight="1" thickBot="1">
      <c r="A16" s="61">
        <f ca="1">YEAR(NOW())</f>
        <v>2019</v>
      </c>
      <c r="B16" s="33" t="s">
        <v>0</v>
      </c>
      <c r="C16" s="35" t="s">
        <v>1</v>
      </c>
    </row>
    <row r="17" spans="1:3" s="32" customFormat="1" ht="28.5" customHeight="1">
      <c r="A17" s="61">
        <f>A16-2018</f>
        <v>1</v>
      </c>
      <c r="B17" s="34">
        <v>1</v>
      </c>
      <c r="C17" s="58" t="s">
        <v>17</v>
      </c>
    </row>
    <row r="18" spans="2:3" s="32" customFormat="1" ht="28.5" customHeight="1">
      <c r="B18" s="34">
        <v>2</v>
      </c>
      <c r="C18" s="59" t="s">
        <v>18</v>
      </c>
    </row>
    <row r="19" spans="2:3" s="32" customFormat="1" ht="28.5" customHeight="1">
      <c r="B19" s="34">
        <v>3</v>
      </c>
      <c r="C19" s="59" t="s">
        <v>19</v>
      </c>
    </row>
    <row r="20" spans="2:3" s="32" customFormat="1" ht="28.5" customHeight="1">
      <c r="B20" s="34">
        <v>4</v>
      </c>
      <c r="C20" s="59" t="s">
        <v>20</v>
      </c>
    </row>
    <row r="21" spans="2:3" s="32" customFormat="1" ht="28.5" customHeight="1" thickBot="1">
      <c r="B21" s="34">
        <v>5</v>
      </c>
      <c r="C21" s="60" t="s">
        <v>21</v>
      </c>
    </row>
  </sheetData>
  <sheetProtection/>
  <mergeCells count="6">
    <mergeCell ref="F8:F9"/>
    <mergeCell ref="A8:A9"/>
    <mergeCell ref="A3:C3"/>
    <mergeCell ref="F3:H3"/>
    <mergeCell ref="D6:E6"/>
    <mergeCell ref="A6:B6"/>
  </mergeCells>
  <printOptions/>
  <pageMargins left="0.5511811023622047" right="0.5118110236220472" top="0.4724409448818898" bottom="0.31496062992125984" header="0.2755905511811024" footer="0.1968503937007874"/>
  <pageSetup horizontalDpi="300" verticalDpi="300" orientation="landscape" paperSize="9" scale="129" r:id="rId4"/>
  <headerFooter alignWithMargins="0">
    <oddHeader>&amp;L&amp;"ＭＳ Ｐゴシック,斜体"&amp;9対戦相手校（左側）←本部←各校</oddHeader>
    <oddFooter>&amp;L&amp;8※ドロー番号の若い方のチームが審判台から見て「左側」に
整列してください。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栗東町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中野　亨</dc:creator>
  <cp:keywords/>
  <dc:description/>
  <cp:lastModifiedBy>滋賀県高体連テニスー女子</cp:lastModifiedBy>
  <cp:lastPrinted>2019-05-16T07:23:06Z</cp:lastPrinted>
  <dcterms:created xsi:type="dcterms:W3CDTF">1997-05-14T08:17:39Z</dcterms:created>
  <dcterms:modified xsi:type="dcterms:W3CDTF">2019-05-16T12:53:26Z</dcterms:modified>
  <cp:category/>
  <cp:version/>
  <cp:contentType/>
  <cp:contentStatus/>
</cp:coreProperties>
</file>